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cityoflakeprt-my.sharepoint.com/personal/kingram_cityoflakeport_com/Documents/U Drive/1 PROJECTS/Annexation 2.0/FY 25 Congressional Community Project/"/>
    </mc:Choice>
  </mc:AlternateContent>
  <xr:revisionPtr revIDLastSave="1" documentId="8_{D53C1C5A-3CFA-4233-A269-0A966D24CA01}" xr6:coauthVersionLast="47" xr6:coauthVersionMax="47" xr10:uidLastSave="{4FC0947F-8DEC-4969-B166-14C5BD2665EF}"/>
  <bookViews>
    <workbookView xWindow="-120" yWindow="-120" windowWidth="29040" windowHeight="1572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F19" i="1"/>
  <c r="F20" i="1"/>
  <c r="F4" i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F22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23" i="1" l="1"/>
</calcChain>
</file>

<file path=xl/sharedStrings.xml><?xml version="1.0" encoding="utf-8"?>
<sst xmlns="http://schemas.openxmlformats.org/spreadsheetml/2006/main" count="47" uniqueCount="31">
  <si>
    <t>Item</t>
  </si>
  <si>
    <t>Description</t>
  </si>
  <si>
    <t>Unit</t>
  </si>
  <si>
    <t>Unit Cost</t>
  </si>
  <si>
    <t>Extension</t>
  </si>
  <si>
    <t>Sheeting and Shoring</t>
  </si>
  <si>
    <t>Potholing Existing Utilities</t>
  </si>
  <si>
    <t>Survey Monument Replacement</t>
  </si>
  <si>
    <t>Traffic Control</t>
  </si>
  <si>
    <t xml:space="preserve">14 Inch Water Line </t>
  </si>
  <si>
    <t>Gate Valves</t>
  </si>
  <si>
    <t>Double Air Release Valve</t>
  </si>
  <si>
    <t>Quantity</t>
  </si>
  <si>
    <t>Pressure Testing</t>
  </si>
  <si>
    <t>Disinfection</t>
  </si>
  <si>
    <t>Mobilization</t>
  </si>
  <si>
    <t>LS</t>
  </si>
  <si>
    <t>EA</t>
  </si>
  <si>
    <t>LF</t>
  </si>
  <si>
    <t>Total Construction Cost</t>
  </si>
  <si>
    <t>Engineering</t>
  </si>
  <si>
    <t>Hydrants</t>
  </si>
  <si>
    <t>2" Services</t>
  </si>
  <si>
    <t>Admin</t>
  </si>
  <si>
    <t>Bore and Jack 24" Casing (Freeway)</t>
  </si>
  <si>
    <t xml:space="preserve"> 2025 Estimate</t>
  </si>
  <si>
    <t>Fire Services</t>
  </si>
  <si>
    <t>Staking</t>
  </si>
  <si>
    <t>WPCP</t>
  </si>
  <si>
    <t>Contingency (10%)</t>
  </si>
  <si>
    <t>South Lakeport Regional Water Resiliency &amp; Fire Protection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</si>
</sst>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/>
      <top style="double">
        <color auto="1"/>
      </top>
      <bottom style="thick">
        <color auto="1"/>
      </bottom>
      <diagonal/>
    </border>
    <border>
      <left/>
      <right/>
      <top style="double">
        <color auto="1"/>
      </top>
      <bottom style="thick">
        <color auto="1"/>
      </bottom>
      <diagonal/>
    </border>
    <border>
      <left/>
      <right style="thin">
        <color auto="1"/>
      </right>
      <top style="double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right"/>
    </xf>
    <xf numFmtId="164" fontId="0" fillId="0" borderId="0" xfId="0" applyNumberFormat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164" fontId="0" fillId="0" borderId="5" xfId="0" applyNumberFormat="1" applyBorder="1" applyAlignment="1">
      <alignment horizontal="right"/>
    </xf>
    <xf numFmtId="164" fontId="0" fillId="0" borderId="6" xfId="0" applyNumberFormat="1" applyBorder="1"/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1" xfId="0" applyBorder="1" applyAlignment="1">
      <alignment horizontal="center"/>
    </xf>
    <xf numFmtId="164" fontId="0" fillId="0" borderId="11" xfId="0" applyNumberFormat="1" applyBorder="1" applyAlignment="1">
      <alignment horizontal="right"/>
    </xf>
    <xf numFmtId="164" fontId="0" fillId="0" borderId="12" xfId="0" applyNumberFormat="1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164" fontId="0" fillId="0" borderId="8" xfId="0" applyNumberFormat="1" applyBorder="1" applyAlignment="1">
      <alignment horizontal="right"/>
    </xf>
    <xf numFmtId="164" fontId="0" fillId="0" borderId="9" xfId="0" applyNumberFormat="1" applyBorder="1"/>
    <xf numFmtId="164" fontId="1" fillId="0" borderId="19" xfId="0" applyNumberFormat="1" applyFont="1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/>
    <xf numFmtId="0" fontId="1" fillId="0" borderId="14" xfId="0" applyFont="1" applyBorder="1" applyAlignment="1">
      <alignment horizontal="center"/>
    </xf>
    <xf numFmtId="164" fontId="1" fillId="0" borderId="14" xfId="0" applyNumberFormat="1" applyFont="1" applyBorder="1" applyAlignment="1">
      <alignment horizontal="right"/>
    </xf>
    <xf numFmtId="164" fontId="1" fillId="0" borderId="15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workbookViewId="0">
      <selection activeCell="A2" sqref="A2:F2"/>
    </sheetView>
  </sheetViews>
  <sheetFormatPr defaultRowHeight="15" x14ac:dyDescent="0.25"/>
  <cols>
    <col min="1" max="1" width="5.42578125" style="1" customWidth="1"/>
    <col min="2" max="2" width="36.42578125" customWidth="1"/>
    <col min="3" max="3" width="5.85546875" style="1" customWidth="1"/>
    <col min="4" max="4" width="9.5703125" style="1" customWidth="1"/>
    <col min="5" max="5" width="9.140625" style="2"/>
    <col min="6" max="6" width="12.7109375" style="3" customWidth="1"/>
  </cols>
  <sheetData>
    <row r="1" spans="1:6" ht="19.5" thickTop="1" x14ac:dyDescent="0.3">
      <c r="A1" s="25" t="s">
        <v>30</v>
      </c>
      <c r="B1" s="26"/>
      <c r="C1" s="26"/>
      <c r="D1" s="26"/>
      <c r="E1" s="26"/>
      <c r="F1" s="27"/>
    </row>
    <row r="2" spans="1:6" ht="15.75" thickBot="1" x14ac:dyDescent="0.3">
      <c r="A2" s="28" t="s">
        <v>25</v>
      </c>
      <c r="B2" s="29"/>
      <c r="C2" s="29"/>
      <c r="D2" s="29"/>
      <c r="E2" s="29"/>
      <c r="F2" s="30"/>
    </row>
    <row r="3" spans="1:6" ht="16.5" thickTop="1" thickBot="1" x14ac:dyDescent="0.3">
      <c r="A3" s="20" t="s">
        <v>0</v>
      </c>
      <c r="B3" s="21" t="s">
        <v>1</v>
      </c>
      <c r="C3" s="22" t="s">
        <v>2</v>
      </c>
      <c r="D3" s="22" t="s">
        <v>12</v>
      </c>
      <c r="E3" s="23" t="s">
        <v>3</v>
      </c>
      <c r="F3" s="24" t="s">
        <v>4</v>
      </c>
    </row>
    <row r="4" spans="1:6" ht="15.75" thickTop="1" x14ac:dyDescent="0.25">
      <c r="A4" s="9">
        <v>1</v>
      </c>
      <c r="B4" s="10" t="s">
        <v>15</v>
      </c>
      <c r="C4" s="11" t="s">
        <v>16</v>
      </c>
      <c r="D4" s="11">
        <v>1</v>
      </c>
      <c r="E4" s="12">
        <v>285000</v>
      </c>
      <c r="F4" s="13">
        <f>D4*E4</f>
        <v>285000</v>
      </c>
    </row>
    <row r="5" spans="1:6" x14ac:dyDescent="0.25">
      <c r="A5" s="4">
        <f>A4+1</f>
        <v>2</v>
      </c>
      <c r="B5" s="5" t="s">
        <v>5</v>
      </c>
      <c r="C5" s="6" t="s">
        <v>16</v>
      </c>
      <c r="D5" s="6">
        <v>1</v>
      </c>
      <c r="E5" s="7">
        <v>300000</v>
      </c>
      <c r="F5" s="8">
        <f t="shared" ref="F5:F22" si="0">D5*E5</f>
        <v>300000</v>
      </c>
    </row>
    <row r="6" spans="1:6" x14ac:dyDescent="0.25">
      <c r="A6" s="4">
        <f t="shared" ref="A6:A18" si="1">A5+1</f>
        <v>3</v>
      </c>
      <c r="B6" s="5" t="s">
        <v>6</v>
      </c>
      <c r="C6" s="6" t="s">
        <v>17</v>
      </c>
      <c r="D6" s="6">
        <v>22</v>
      </c>
      <c r="E6" s="7">
        <v>1000</v>
      </c>
      <c r="F6" s="8">
        <f t="shared" si="0"/>
        <v>22000</v>
      </c>
    </row>
    <row r="7" spans="1:6" x14ac:dyDescent="0.25">
      <c r="A7" s="4">
        <f t="shared" si="1"/>
        <v>4</v>
      </c>
      <c r="B7" s="5" t="s">
        <v>7</v>
      </c>
      <c r="C7" s="6" t="s">
        <v>17</v>
      </c>
      <c r="D7" s="6">
        <v>1</v>
      </c>
      <c r="E7" s="7">
        <v>5500</v>
      </c>
      <c r="F7" s="8">
        <f t="shared" si="0"/>
        <v>5500</v>
      </c>
    </row>
    <row r="8" spans="1:6" x14ac:dyDescent="0.25">
      <c r="A8" s="4">
        <f t="shared" si="1"/>
        <v>5</v>
      </c>
      <c r="B8" s="5" t="s">
        <v>22</v>
      </c>
      <c r="C8" s="6" t="s">
        <v>17</v>
      </c>
      <c r="D8" s="6">
        <v>58</v>
      </c>
      <c r="E8" s="7">
        <v>5000</v>
      </c>
      <c r="F8" s="8">
        <f t="shared" si="0"/>
        <v>290000</v>
      </c>
    </row>
    <row r="9" spans="1:6" x14ac:dyDescent="0.25">
      <c r="A9" s="4">
        <f t="shared" si="1"/>
        <v>6</v>
      </c>
      <c r="B9" s="5" t="s">
        <v>8</v>
      </c>
      <c r="C9" s="6" t="s">
        <v>16</v>
      </c>
      <c r="D9" s="6">
        <v>1</v>
      </c>
      <c r="E9" s="7">
        <v>150000</v>
      </c>
      <c r="F9" s="8">
        <f t="shared" si="0"/>
        <v>150000</v>
      </c>
    </row>
    <row r="10" spans="1:6" x14ac:dyDescent="0.25">
      <c r="A10" s="4">
        <f t="shared" si="1"/>
        <v>7</v>
      </c>
      <c r="B10" s="5" t="s">
        <v>9</v>
      </c>
      <c r="C10" s="6" t="s">
        <v>18</v>
      </c>
      <c r="D10" s="6">
        <v>7902</v>
      </c>
      <c r="E10" s="7">
        <v>500</v>
      </c>
      <c r="F10" s="8">
        <f t="shared" si="0"/>
        <v>3951000</v>
      </c>
    </row>
    <row r="11" spans="1:6" x14ac:dyDescent="0.25">
      <c r="A11" s="4">
        <f t="shared" si="1"/>
        <v>8</v>
      </c>
      <c r="B11" s="5" t="s">
        <v>10</v>
      </c>
      <c r="C11" s="6" t="s">
        <v>17</v>
      </c>
      <c r="D11" s="6">
        <v>14</v>
      </c>
      <c r="E11" s="7">
        <v>8000</v>
      </c>
      <c r="F11" s="8">
        <f t="shared" si="0"/>
        <v>112000</v>
      </c>
    </row>
    <row r="12" spans="1:6" x14ac:dyDescent="0.25">
      <c r="A12" s="4">
        <f t="shared" si="1"/>
        <v>9</v>
      </c>
      <c r="B12" s="5" t="s">
        <v>23</v>
      </c>
      <c r="C12" s="6" t="s">
        <v>17</v>
      </c>
      <c r="D12" s="6">
        <v>1</v>
      </c>
      <c r="E12" s="7">
        <v>150000</v>
      </c>
      <c r="F12" s="8">
        <f t="shared" si="0"/>
        <v>150000</v>
      </c>
    </row>
    <row r="13" spans="1:6" x14ac:dyDescent="0.25">
      <c r="A13" s="4">
        <f t="shared" si="1"/>
        <v>10</v>
      </c>
      <c r="B13" s="5" t="s">
        <v>11</v>
      </c>
      <c r="C13" s="6" t="s">
        <v>17</v>
      </c>
      <c r="D13" s="6">
        <v>3</v>
      </c>
      <c r="E13" s="7">
        <v>4000</v>
      </c>
      <c r="F13" s="8">
        <f t="shared" si="0"/>
        <v>12000</v>
      </c>
    </row>
    <row r="14" spans="1:6" x14ac:dyDescent="0.25">
      <c r="A14" s="4">
        <f t="shared" si="1"/>
        <v>11</v>
      </c>
      <c r="B14" s="5" t="s">
        <v>26</v>
      </c>
      <c r="C14" s="6" t="s">
        <v>17</v>
      </c>
      <c r="D14" s="6">
        <v>4</v>
      </c>
      <c r="E14" s="7">
        <v>6000</v>
      </c>
      <c r="F14" s="8">
        <f t="shared" si="0"/>
        <v>24000</v>
      </c>
    </row>
    <row r="15" spans="1:6" x14ac:dyDescent="0.25">
      <c r="A15" s="4">
        <f t="shared" si="1"/>
        <v>12</v>
      </c>
      <c r="B15" s="5" t="s">
        <v>21</v>
      </c>
      <c r="C15" s="6" t="s">
        <v>17</v>
      </c>
      <c r="D15" s="6">
        <v>16</v>
      </c>
      <c r="E15" s="7">
        <v>15000</v>
      </c>
      <c r="F15" s="8">
        <f t="shared" si="0"/>
        <v>240000</v>
      </c>
    </row>
    <row r="16" spans="1:6" x14ac:dyDescent="0.25">
      <c r="A16" s="4">
        <f t="shared" si="1"/>
        <v>13</v>
      </c>
      <c r="B16" s="5" t="s">
        <v>24</v>
      </c>
      <c r="C16" s="6" t="s">
        <v>16</v>
      </c>
      <c r="D16" s="6">
        <v>1</v>
      </c>
      <c r="E16" s="7">
        <v>600000</v>
      </c>
      <c r="F16" s="8">
        <f t="shared" si="0"/>
        <v>600000</v>
      </c>
    </row>
    <row r="17" spans="1:6" x14ac:dyDescent="0.25">
      <c r="A17" s="4">
        <f t="shared" si="1"/>
        <v>14</v>
      </c>
      <c r="B17" s="5" t="s">
        <v>13</v>
      </c>
      <c r="C17" s="6" t="s">
        <v>16</v>
      </c>
      <c r="D17" s="6">
        <v>1</v>
      </c>
      <c r="E17" s="7">
        <v>5000</v>
      </c>
      <c r="F17" s="8">
        <f t="shared" si="0"/>
        <v>5000</v>
      </c>
    </row>
    <row r="18" spans="1:6" x14ac:dyDescent="0.25">
      <c r="A18" s="4">
        <f t="shared" si="1"/>
        <v>15</v>
      </c>
      <c r="B18" s="5" t="s">
        <v>14</v>
      </c>
      <c r="C18" s="6" t="s">
        <v>16</v>
      </c>
      <c r="D18" s="6">
        <v>1</v>
      </c>
      <c r="E18" s="7">
        <v>5000</v>
      </c>
      <c r="F18" s="8">
        <f t="shared" si="0"/>
        <v>5000</v>
      </c>
    </row>
    <row r="19" spans="1:6" x14ac:dyDescent="0.25">
      <c r="A19" s="14">
        <v>16</v>
      </c>
      <c r="B19" s="15" t="s">
        <v>28</v>
      </c>
      <c r="C19" s="16" t="s">
        <v>17</v>
      </c>
      <c r="D19" s="16">
        <v>1</v>
      </c>
      <c r="E19" s="17">
        <v>15000</v>
      </c>
      <c r="F19" s="18">
        <f t="shared" si="0"/>
        <v>15000</v>
      </c>
    </row>
    <row r="20" spans="1:6" x14ac:dyDescent="0.25">
      <c r="A20" s="14">
        <v>17</v>
      </c>
      <c r="B20" s="15" t="s">
        <v>27</v>
      </c>
      <c r="C20" s="16" t="s">
        <v>17</v>
      </c>
      <c r="D20" s="16">
        <v>1</v>
      </c>
      <c r="E20" s="17">
        <v>40000</v>
      </c>
      <c r="F20" s="18">
        <f t="shared" si="0"/>
        <v>40000</v>
      </c>
    </row>
    <row r="21" spans="1:6" x14ac:dyDescent="0.25">
      <c r="A21" s="14">
        <v>18</v>
      </c>
      <c r="B21" s="15" t="s">
        <v>29</v>
      </c>
      <c r="C21" s="16" t="s">
        <v>17</v>
      </c>
      <c r="D21" s="16">
        <v>1</v>
      </c>
      <c r="E21" s="17">
        <v>655000</v>
      </c>
      <c r="F21" s="18">
        <f t="shared" si="0"/>
        <v>655000</v>
      </c>
    </row>
    <row r="22" spans="1:6" ht="15.75" thickBot="1" x14ac:dyDescent="0.3">
      <c r="A22" s="14">
        <v>19</v>
      </c>
      <c r="B22" s="15" t="s">
        <v>20</v>
      </c>
      <c r="C22" s="16" t="s">
        <v>17</v>
      </c>
      <c r="D22" s="16">
        <v>1</v>
      </c>
      <c r="E22" s="17">
        <v>350000</v>
      </c>
      <c r="F22" s="18">
        <f t="shared" si="0"/>
        <v>350000</v>
      </c>
    </row>
    <row r="23" spans="1:6" ht="16.5" thickTop="1" thickBot="1" x14ac:dyDescent="0.3">
      <c r="A23" s="31" t="s">
        <v>19</v>
      </c>
      <c r="B23" s="32"/>
      <c r="C23" s="32"/>
      <c r="D23" s="32"/>
      <c r="E23" s="33"/>
      <c r="F23" s="19">
        <f>SUM(F4:F22)</f>
        <v>7211500</v>
      </c>
    </row>
    <row r="24" spans="1:6" ht="15.75" thickTop="1" x14ac:dyDescent="0.25"/>
  </sheetData>
  <mergeCells count="3">
    <mergeCell ref="A1:F1"/>
    <mergeCell ref="A2:F2"/>
    <mergeCell ref="A23:E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Curren</dc:creator>
  <cp:lastModifiedBy>Kevin Ingram</cp:lastModifiedBy>
  <cp:lastPrinted>2019-02-25T19:00:54Z</cp:lastPrinted>
  <dcterms:created xsi:type="dcterms:W3CDTF">2019-02-25T18:32:42Z</dcterms:created>
  <dcterms:modified xsi:type="dcterms:W3CDTF">2025-02-21T02:24:24Z</dcterms:modified>
</cp:coreProperties>
</file>